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 кл\"/>
    </mc:Choice>
  </mc:AlternateContent>
  <bookViews>
    <workbookView xWindow="0" yWindow="0" windowWidth="20490" windowHeight="89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57" i="1" l="1"/>
  <c r="L195" i="1"/>
  <c r="L176" i="1"/>
  <c r="L157" i="1"/>
  <c r="L138" i="1"/>
  <c r="L119" i="1"/>
  <c r="L100" i="1"/>
  <c r="F100" i="1"/>
  <c r="L81" i="1"/>
  <c r="I81" i="1"/>
  <c r="H81" i="1"/>
  <c r="G81" i="1"/>
  <c r="F81" i="1"/>
  <c r="L62" i="1"/>
  <c r="J62" i="1"/>
  <c r="I62" i="1"/>
  <c r="G62" i="1"/>
  <c r="L43" i="1"/>
  <c r="L24" i="1"/>
  <c r="G195" i="1"/>
  <c r="I195" i="1"/>
  <c r="J195" i="1"/>
  <c r="H195" i="1"/>
  <c r="G176" i="1"/>
  <c r="J176" i="1"/>
  <c r="I176" i="1"/>
  <c r="H176" i="1"/>
  <c r="I157" i="1"/>
  <c r="J157" i="1"/>
  <c r="H157" i="1"/>
  <c r="I138" i="1"/>
  <c r="J138" i="1"/>
  <c r="H138" i="1"/>
  <c r="G138" i="1"/>
  <c r="I119" i="1"/>
  <c r="G119" i="1"/>
  <c r="J119" i="1"/>
  <c r="H119" i="1"/>
  <c r="J100" i="1"/>
  <c r="I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G196" i="1"/>
  <c r="F196" i="1"/>
  <c r="H196" i="1"/>
</calcChain>
</file>

<file path=xl/sharedStrings.xml><?xml version="1.0" encoding="utf-8"?>
<sst xmlns="http://schemas.openxmlformats.org/spreadsheetml/2006/main" count="299" uniqueCount="98">
  <si>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</si>
  <si>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</si>
  <si>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</si>
  <si>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</si>
  <si>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</si>
  <si>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</si>
  <si>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</si>
  <si>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</si>
  <si>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</si>
  <si>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</si>
  <si>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</si>
  <si>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</si>
  <si>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</si>
  <si>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</si>
  <si>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</si>
  <si>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</si>
  <si>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</si>
  <si>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</si>
  <si>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</si>
  <si>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</si>
  <si>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</si>
  <si>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</si>
  <si>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</si>
  <si>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</si>
  <si>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</si>
  <si>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</si>
  <si>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</si>
  <si>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</si>
  <si>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</si>
  <si>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</si>
  <si>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</si>
  <si>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</si>
  <si>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</si>
  <si>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</si>
  <si>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</si>
  <si>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</si>
  <si>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</si>
  <si>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</si>
  <si>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</si>
  <si>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</si>
  <si>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54-8с</t>
  </si>
  <si>
    <t>котлета из говядины с соусом красным основным</t>
  </si>
  <si>
    <t>каша гречневая рассыпчатая</t>
  </si>
  <si>
    <t>54-4г</t>
  </si>
  <si>
    <t>сок абрикосовый</t>
  </si>
  <si>
    <t>пром.</t>
  </si>
  <si>
    <t>пшеничный</t>
  </si>
  <si>
    <t>ржаной</t>
  </si>
  <si>
    <t>рассольник Ленинградский</t>
  </si>
  <si>
    <t>54-3с</t>
  </si>
  <si>
    <t>Печень говяжья по-строгановски</t>
  </si>
  <si>
    <t>54-18м</t>
  </si>
  <si>
    <t>картофельное пюре</t>
  </si>
  <si>
    <t>54-11г</t>
  </si>
  <si>
    <t>компот из смеси сухофруктов</t>
  </si>
  <si>
    <t>54-1хн</t>
  </si>
  <si>
    <t>салат из белокочанной капусты с морковью</t>
  </si>
  <si>
    <t>54-8з</t>
  </si>
  <si>
    <t>суп картофельный с клецками</t>
  </si>
  <si>
    <t>54-6с</t>
  </si>
  <si>
    <t>макароны отварные</t>
  </si>
  <si>
    <t>54-1г</t>
  </si>
  <si>
    <t>компот из кураги</t>
  </si>
  <si>
    <t>54-2хн</t>
  </si>
  <si>
    <t>борщ с капустой и картофелем со сметаной</t>
  </si>
  <si>
    <t>54-2с</t>
  </si>
  <si>
    <t>рис отварной</t>
  </si>
  <si>
    <t>54-6г</t>
  </si>
  <si>
    <t>суп картофельный с макаронными изделиями</t>
  </si>
  <si>
    <t>54-24с</t>
  </si>
  <si>
    <t>тефтели из говядины с рисом и соусом молочным натуральным</t>
  </si>
  <si>
    <t>картофельное пюре с капустой тушеной</t>
  </si>
  <si>
    <t>компот из свежих яблок</t>
  </si>
  <si>
    <t>54-32хн</t>
  </si>
  <si>
    <t>биточек из говядины с соусом красным</t>
  </si>
  <si>
    <t>салат из белокочанной капусты</t>
  </si>
  <si>
    <t>54-7з</t>
  </si>
  <si>
    <t>суп крестьянский с крупой (крупа рисовая)</t>
  </si>
  <si>
    <t>54-11с</t>
  </si>
  <si>
    <t>рыба тушеная в томате с овощами (минтай)</t>
  </si>
  <si>
    <t>54-7р</t>
  </si>
  <si>
    <t>щи из свежей капусты со сметаной</t>
  </si>
  <si>
    <t>54-1с</t>
  </si>
  <si>
    <t>54-11м</t>
  </si>
  <si>
    <t>курица тушеная с морковью</t>
  </si>
  <si>
    <t>54-25м</t>
  </si>
  <si>
    <t>свекольник (со сметаной)</t>
  </si>
  <si>
    <t>54-18с</t>
  </si>
  <si>
    <t>тефтели из говядины с рисом и соусом молочным</t>
  </si>
  <si>
    <t>54-4м</t>
  </si>
  <si>
    <t>54-16м</t>
  </si>
  <si>
    <t>54-6м</t>
  </si>
  <si>
    <t>компот из изюма</t>
  </si>
  <si>
    <t>54-4хн</t>
  </si>
  <si>
    <t>плов из отварной курица</t>
  </si>
  <si>
    <t>директор школы</t>
  </si>
  <si>
    <t xml:space="preserve">Монастырева </t>
  </si>
  <si>
    <t>МКОУ Зюзинская СОШ Барабинского района НСО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</si>
</sst>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97</v>
      </c>
      <c r="D1" s="56"/>
      <c r="E1" s="56"/>
      <c r="F1" s="12" t="s">
        <v>16</v>
      </c>
      <c r="G1" s="2" t="s">
        <v>17</v>
      </c>
      <c r="H1" s="57" t="s">
        <v>95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96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6.7</v>
      </c>
      <c r="H15" s="43">
        <v>4.5999999999999996</v>
      </c>
      <c r="I15" s="43">
        <v>16.2</v>
      </c>
      <c r="J15" s="43">
        <v>133.1</v>
      </c>
      <c r="K15" s="44" t="s">
        <v>40</v>
      </c>
      <c r="L15" s="43">
        <v>5.0999999999999996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140</v>
      </c>
      <c r="G16" s="43">
        <v>18</v>
      </c>
      <c r="H16" s="43">
        <v>16.899999999999999</v>
      </c>
      <c r="I16" s="43">
        <v>19.3</v>
      </c>
      <c r="J16" s="43">
        <v>301</v>
      </c>
      <c r="K16" s="44" t="s">
        <v>89</v>
      </c>
      <c r="L16" s="43">
        <v>37.130000000000003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8.1999999999999993</v>
      </c>
      <c r="H17" s="43">
        <v>6.3</v>
      </c>
      <c r="I17" s="43">
        <v>35.9</v>
      </c>
      <c r="J17" s="43">
        <v>233.7</v>
      </c>
      <c r="K17" s="44" t="s">
        <v>43</v>
      </c>
      <c r="L17" s="43">
        <v>9.93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</v>
      </c>
      <c r="I18" s="43">
        <v>25.4</v>
      </c>
      <c r="J18" s="43">
        <v>105.6</v>
      </c>
      <c r="K18" s="44" t="s">
        <v>45</v>
      </c>
      <c r="L18" s="43">
        <v>14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45</v>
      </c>
      <c r="L19" s="43">
        <v>2.2799999999999998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36.199999999999996</v>
      </c>
      <c r="H23" s="19">
        <f t="shared" si="2"/>
        <v>28</v>
      </c>
      <c r="I23" s="19">
        <f t="shared" si="2"/>
        <v>111.60000000000001</v>
      </c>
      <c r="J23" s="19">
        <f t="shared" si="2"/>
        <v>843.69999999999993</v>
      </c>
      <c r="K23" s="25"/>
      <c r="L23" s="19">
        <f t="shared" ref="L23" si="3">SUM(L14:L22)</f>
        <v>68.44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720</v>
      </c>
      <c r="G24" s="32">
        <f t="shared" ref="G24:J24" si="4">G13+G23</f>
        <v>36.199999999999996</v>
      </c>
      <c r="H24" s="32">
        <f t="shared" si="4"/>
        <v>28</v>
      </c>
      <c r="I24" s="32">
        <f t="shared" si="4"/>
        <v>111.60000000000001</v>
      </c>
      <c r="J24" s="32">
        <f t="shared" si="4"/>
        <v>843.69999999999993</v>
      </c>
      <c r="K24" s="32"/>
      <c r="L24" s="32">
        <f t="shared" ref="L24" si="5">L13+L23</f>
        <v>68.44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5.9</v>
      </c>
      <c r="H34" s="43">
        <v>7.2</v>
      </c>
      <c r="I34" s="43">
        <v>17</v>
      </c>
      <c r="J34" s="43">
        <v>156.9</v>
      </c>
      <c r="K34" s="44" t="s">
        <v>49</v>
      </c>
      <c r="L34" s="43">
        <v>14.99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15.1</v>
      </c>
      <c r="H35" s="43">
        <v>14.3</v>
      </c>
      <c r="I35" s="43">
        <v>6</v>
      </c>
      <c r="J35" s="43">
        <v>212.8</v>
      </c>
      <c r="K35" s="44" t="s">
        <v>51</v>
      </c>
      <c r="L35" s="43">
        <v>54.5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3.1</v>
      </c>
      <c r="H36" s="43">
        <v>5.3</v>
      </c>
      <c r="I36" s="43">
        <v>19.8</v>
      </c>
      <c r="J36" s="43">
        <v>139.4</v>
      </c>
      <c r="K36" s="44" t="s">
        <v>53</v>
      </c>
      <c r="L36" s="43">
        <v>21.21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55</v>
      </c>
      <c r="L37" s="43">
        <v>4.41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45</v>
      </c>
      <c r="L38" s="43">
        <v>2.2799999999999998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45</v>
      </c>
      <c r="L39" s="43">
        <v>1.29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28.900000000000002</v>
      </c>
      <c r="H42" s="19">
        <f t="shared" ref="H42" si="11">SUM(H33:H41)</f>
        <v>27.4</v>
      </c>
      <c r="I42" s="19">
        <f t="shared" ref="I42" si="12">SUM(I33:I41)</f>
        <v>87.399999999999991</v>
      </c>
      <c r="J42" s="19">
        <f t="shared" ref="J42:L42" si="13">SUM(J33:J41)</f>
        <v>711.6</v>
      </c>
      <c r="K42" s="25"/>
      <c r="L42" s="19">
        <f t="shared" si="13"/>
        <v>98.679999999999993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750</v>
      </c>
      <c r="G43" s="32">
        <f t="shared" ref="G43" si="14">G32+G42</f>
        <v>28.900000000000002</v>
      </c>
      <c r="H43" s="32">
        <f t="shared" ref="H43" si="15">H32+H42</f>
        <v>27.4</v>
      </c>
      <c r="I43" s="32">
        <f t="shared" ref="I43" si="16">I32+I42</f>
        <v>87.399999999999991</v>
      </c>
      <c r="J43" s="32">
        <f t="shared" ref="J43:L43" si="17">J32+J42</f>
        <v>711.6</v>
      </c>
      <c r="K43" s="32"/>
      <c r="L43" s="32">
        <f t="shared" si="17"/>
        <v>98.679999999999993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6.1</v>
      </c>
      <c r="I52" s="43">
        <v>5.8</v>
      </c>
      <c r="J52" s="43">
        <v>81.5</v>
      </c>
      <c r="K52" s="44" t="s">
        <v>57</v>
      </c>
      <c r="L52" s="43">
        <v>4.09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4.5999999999999996</v>
      </c>
      <c r="H53" s="43">
        <v>3.3</v>
      </c>
      <c r="I53" s="43">
        <v>11.4</v>
      </c>
      <c r="J53" s="43">
        <v>93.6</v>
      </c>
      <c r="K53" s="44" t="s">
        <v>59</v>
      </c>
      <c r="L53" s="43">
        <v>6.2</v>
      </c>
    </row>
    <row r="54" spans="1:12" ht="15" x14ac:dyDescent="0.25">
      <c r="A54" s="23"/>
      <c r="B54" s="15"/>
      <c r="C54" s="11"/>
      <c r="D54" s="7" t="s">
        <v>28</v>
      </c>
      <c r="E54" s="51" t="s">
        <v>84</v>
      </c>
      <c r="F54" s="43">
        <v>90</v>
      </c>
      <c r="G54" s="43">
        <v>12.7</v>
      </c>
      <c r="H54" s="43">
        <v>5.2</v>
      </c>
      <c r="I54" s="43">
        <v>4</v>
      </c>
      <c r="J54" s="43">
        <v>113.7</v>
      </c>
      <c r="K54" s="44" t="s">
        <v>85</v>
      </c>
      <c r="L54" s="43">
        <v>30.45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180</v>
      </c>
      <c r="G55" s="43">
        <v>6.39</v>
      </c>
      <c r="H55" s="43">
        <v>5.91</v>
      </c>
      <c r="I55" s="43">
        <v>39.36</v>
      </c>
      <c r="J55" s="43">
        <v>236.2</v>
      </c>
      <c r="K55" s="44" t="s">
        <v>61</v>
      </c>
      <c r="L55" s="43">
        <v>10.29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63</v>
      </c>
      <c r="L56" s="43">
        <v>7.98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45</v>
      </c>
      <c r="L57" s="43">
        <v>2.2799999999999998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45</v>
      </c>
      <c r="L58" s="43">
        <v>2.2799999999999998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29.99</v>
      </c>
      <c r="H61" s="19">
        <f t="shared" ref="H61" si="23">SUM(H52:H60)</f>
        <v>21.209999999999997</v>
      </c>
      <c r="I61" s="19">
        <f t="shared" ref="I61" si="24">SUM(I52:I60)</f>
        <v>100.96</v>
      </c>
      <c r="J61" s="19">
        <f t="shared" ref="J61:L61" si="25">SUM(J52:J60)</f>
        <v>713.4</v>
      </c>
      <c r="K61" s="25"/>
      <c r="L61" s="19">
        <f t="shared" si="25"/>
        <v>63.569999999999993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790</v>
      </c>
      <c r="G62" s="32">
        <f t="shared" ref="G62" si="26">G51+G61</f>
        <v>29.99</v>
      </c>
      <c r="H62" s="32">
        <f t="shared" ref="H62" si="27">H51+H61</f>
        <v>21.209999999999997</v>
      </c>
      <c r="I62" s="32">
        <f t="shared" ref="I62" si="28">I51+I61</f>
        <v>100.96</v>
      </c>
      <c r="J62" s="32">
        <f t="shared" ref="J62:L62" si="29">J51+J61</f>
        <v>713.4</v>
      </c>
      <c r="K62" s="32"/>
      <c r="L62" s="32">
        <f t="shared" si="29"/>
        <v>63.569999999999993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4.7</v>
      </c>
      <c r="H72" s="43">
        <v>5.7</v>
      </c>
      <c r="I72" s="43">
        <v>10.199999999999999</v>
      </c>
      <c r="J72" s="43">
        <v>110.4</v>
      </c>
      <c r="K72" s="44" t="s">
        <v>65</v>
      </c>
      <c r="L72" s="43">
        <v>10.6</v>
      </c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100</v>
      </c>
      <c r="G73" s="43">
        <v>13.9</v>
      </c>
      <c r="H73" s="43">
        <v>7.4</v>
      </c>
      <c r="I73" s="43">
        <v>6.3</v>
      </c>
      <c r="J73" s="43">
        <v>147.19999999999999</v>
      </c>
      <c r="K73" s="44" t="s">
        <v>80</v>
      </c>
      <c r="L73" s="43">
        <v>27.7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180</v>
      </c>
      <c r="G74" s="43">
        <v>4.3</v>
      </c>
      <c r="H74" s="43">
        <v>5.8</v>
      </c>
      <c r="I74" s="43">
        <v>43.7</v>
      </c>
      <c r="J74" s="43">
        <v>244.2</v>
      </c>
      <c r="K74" s="44" t="s">
        <v>67</v>
      </c>
      <c r="L74" s="43">
        <v>14.95</v>
      </c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0.5</v>
      </c>
      <c r="H75" s="43">
        <v>0</v>
      </c>
      <c r="I75" s="43">
        <v>27</v>
      </c>
      <c r="J75" s="43">
        <v>110.2</v>
      </c>
      <c r="K75" s="44" t="s">
        <v>93</v>
      </c>
      <c r="L75" s="43">
        <v>5.63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4.5999999999999996</v>
      </c>
      <c r="H76" s="43">
        <v>0.4</v>
      </c>
      <c r="I76" s="43">
        <v>29.6</v>
      </c>
      <c r="J76" s="43">
        <v>140.6</v>
      </c>
      <c r="K76" s="44" t="s">
        <v>45</v>
      </c>
      <c r="L76" s="43">
        <v>4.5599999999999996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28</v>
      </c>
      <c r="H80" s="19">
        <f t="shared" ref="H80" si="35">SUM(H71:H79)</f>
        <v>19.3</v>
      </c>
      <c r="I80" s="19">
        <f t="shared" ref="I80" si="36">SUM(I71:I79)</f>
        <v>116.80000000000001</v>
      </c>
      <c r="J80" s="19">
        <f t="shared" ref="J80:L80" si="37">SUM(J71:J79)</f>
        <v>752.6</v>
      </c>
      <c r="K80" s="25"/>
      <c r="L80" s="19">
        <f t="shared" si="37"/>
        <v>63.440000000000005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740</v>
      </c>
      <c r="G81" s="32">
        <f t="shared" ref="G81" si="38">G70+G80</f>
        <v>28</v>
      </c>
      <c r="H81" s="32">
        <f t="shared" ref="H81" si="39">H70+H80</f>
        <v>19.3</v>
      </c>
      <c r="I81" s="32">
        <f t="shared" ref="I81" si="40">I70+I80</f>
        <v>116.80000000000001</v>
      </c>
      <c r="J81" s="32">
        <f t="shared" ref="J81:L81" si="41">J70+J80</f>
        <v>752.6</v>
      </c>
      <c r="K81" s="32"/>
      <c r="L81" s="32">
        <f t="shared" si="41"/>
        <v>63.440000000000005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6</v>
      </c>
      <c r="H91" s="43">
        <v>2.7</v>
      </c>
      <c r="I91" s="43">
        <v>19.399999999999999</v>
      </c>
      <c r="J91" s="43">
        <v>126.1</v>
      </c>
      <c r="K91" s="44" t="s">
        <v>69</v>
      </c>
      <c r="L91" s="43">
        <v>6.33</v>
      </c>
    </row>
    <row r="92" spans="1:12" ht="25.5" x14ac:dyDescent="0.25">
      <c r="A92" s="23"/>
      <c r="B92" s="15"/>
      <c r="C92" s="11"/>
      <c r="D92" s="7" t="s">
        <v>28</v>
      </c>
      <c r="E92" s="42" t="s">
        <v>70</v>
      </c>
      <c r="F92" s="43">
        <v>150</v>
      </c>
      <c r="G92" s="43">
        <v>16.3</v>
      </c>
      <c r="H92" s="43">
        <v>18.3</v>
      </c>
      <c r="I92" s="43">
        <v>12.9</v>
      </c>
      <c r="J92" s="43">
        <v>281.5</v>
      </c>
      <c r="K92" s="44" t="s">
        <v>90</v>
      </c>
      <c r="L92" s="43">
        <v>38.020000000000003</v>
      </c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4</v>
      </c>
      <c r="H93" s="43">
        <v>5.9</v>
      </c>
      <c r="I93" s="43">
        <v>20.7</v>
      </c>
      <c r="J93" s="43">
        <v>151.69999999999999</v>
      </c>
      <c r="K93" s="44" t="s">
        <v>53</v>
      </c>
      <c r="L93" s="43">
        <v>24.9</v>
      </c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0.2</v>
      </c>
      <c r="H94" s="43">
        <v>0.1</v>
      </c>
      <c r="I94" s="43">
        <v>9.9</v>
      </c>
      <c r="J94" s="43">
        <v>41.6</v>
      </c>
      <c r="K94" s="44" t="s">
        <v>73</v>
      </c>
      <c r="L94" s="43">
        <v>7.38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45</v>
      </c>
      <c r="L95" s="43">
        <v>2.2799999999999998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45</v>
      </c>
      <c r="L96" s="43">
        <v>2.2799999999999998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30.8</v>
      </c>
      <c r="H99" s="19">
        <f t="shared" ref="H99" si="47">SUM(H90:H98)</f>
        <v>27.599999999999998</v>
      </c>
      <c r="I99" s="19">
        <f t="shared" ref="I99" si="48">SUM(I90:I98)</f>
        <v>87.7</v>
      </c>
      <c r="J99" s="19">
        <f t="shared" ref="J99:L99" si="49">SUM(J90:J98)</f>
        <v>722.4</v>
      </c>
      <c r="K99" s="25"/>
      <c r="L99" s="19">
        <f t="shared" si="49"/>
        <v>81.19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810</v>
      </c>
      <c r="G100" s="32">
        <f t="shared" ref="G100" si="50">G89+G99</f>
        <v>30.8</v>
      </c>
      <c r="H100" s="32">
        <f t="shared" ref="H100" si="51">H89+H99</f>
        <v>27.599999999999998</v>
      </c>
      <c r="I100" s="32">
        <f t="shared" ref="I100" si="52">I89+I99</f>
        <v>87.7</v>
      </c>
      <c r="J100" s="32">
        <f t="shared" ref="J100:L100" si="53">J89+J99</f>
        <v>722.4</v>
      </c>
      <c r="K100" s="32"/>
      <c r="L100" s="32">
        <f t="shared" si="53"/>
        <v>81.19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250</v>
      </c>
      <c r="G110" s="43">
        <v>5.9</v>
      </c>
      <c r="H110" s="43">
        <v>7.1</v>
      </c>
      <c r="I110" s="43">
        <v>12.7</v>
      </c>
      <c r="J110" s="43">
        <v>138</v>
      </c>
      <c r="K110" s="44" t="s">
        <v>65</v>
      </c>
      <c r="L110" s="43">
        <v>13.19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140</v>
      </c>
      <c r="G111" s="43">
        <v>18</v>
      </c>
      <c r="H111" s="43">
        <v>16.899999999999999</v>
      </c>
      <c r="I111" s="43">
        <v>19.3</v>
      </c>
      <c r="J111" s="43">
        <v>301</v>
      </c>
      <c r="K111" s="44" t="s">
        <v>91</v>
      </c>
      <c r="L111" s="43">
        <v>37.130000000000003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43</v>
      </c>
      <c r="L112" s="43">
        <v>11.39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0.2</v>
      </c>
      <c r="H113" s="43">
        <v>0.1</v>
      </c>
      <c r="I113" s="43">
        <v>9.9</v>
      </c>
      <c r="J113" s="43">
        <v>41.6</v>
      </c>
      <c r="K113" s="44" t="s">
        <v>73</v>
      </c>
      <c r="L113" s="43">
        <v>7.38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45</v>
      </c>
      <c r="L114" s="43">
        <v>2.2799999999999998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34.599999999999994</v>
      </c>
      <c r="H118" s="19">
        <f t="shared" si="56"/>
        <v>30.6</v>
      </c>
      <c r="I118" s="19">
        <f t="shared" si="56"/>
        <v>92.600000000000009</v>
      </c>
      <c r="J118" s="19">
        <f t="shared" si="56"/>
        <v>784.6</v>
      </c>
      <c r="K118" s="25"/>
      <c r="L118" s="19">
        <f t="shared" ref="L118" si="57">SUM(L109:L117)</f>
        <v>71.37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770</v>
      </c>
      <c r="G119" s="32">
        <f t="shared" ref="G119" si="58">G108+G118</f>
        <v>34.599999999999994</v>
      </c>
      <c r="H119" s="32">
        <f t="shared" ref="H119" si="59">H108+H118</f>
        <v>30.6</v>
      </c>
      <c r="I119" s="32">
        <f t="shared" ref="I119" si="60">I108+I118</f>
        <v>92.600000000000009</v>
      </c>
      <c r="J119" s="32">
        <f t="shared" ref="J119:L119" si="61">J108+J118</f>
        <v>784.6</v>
      </c>
      <c r="K119" s="32"/>
      <c r="L119" s="32">
        <f t="shared" si="61"/>
        <v>71.37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1.5</v>
      </c>
      <c r="H128" s="43">
        <v>6.1</v>
      </c>
      <c r="I128" s="43">
        <v>6.2</v>
      </c>
      <c r="J128" s="43">
        <v>85.8</v>
      </c>
      <c r="K128" s="44" t="s">
        <v>76</v>
      </c>
      <c r="L128" s="43">
        <v>5.4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6.2</v>
      </c>
      <c r="H129" s="43">
        <v>7.2</v>
      </c>
      <c r="I129" s="43">
        <v>14.1</v>
      </c>
      <c r="J129" s="43">
        <v>146.1</v>
      </c>
      <c r="K129" s="44" t="s">
        <v>78</v>
      </c>
      <c r="L129" s="43">
        <v>10.61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90</v>
      </c>
      <c r="G130" s="43">
        <v>12.5</v>
      </c>
      <c r="H130" s="43">
        <v>6.7</v>
      </c>
      <c r="I130" s="43">
        <v>5.7</v>
      </c>
      <c r="J130" s="43">
        <v>132.5</v>
      </c>
      <c r="K130" s="44" t="s">
        <v>80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180</v>
      </c>
      <c r="G131" s="43">
        <v>3.7</v>
      </c>
      <c r="H131" s="43">
        <v>6.4</v>
      </c>
      <c r="I131" s="43">
        <v>23.8</v>
      </c>
      <c r="J131" s="43">
        <v>167.2</v>
      </c>
      <c r="K131" s="44" t="s">
        <v>53</v>
      </c>
      <c r="L131" s="43">
        <v>23.46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 t="s">
        <v>63</v>
      </c>
      <c r="L132" s="43">
        <v>7.98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45</v>
      </c>
      <c r="L133" s="43">
        <v>2.2799999999999998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45</v>
      </c>
      <c r="L134" s="43">
        <v>2.2799999999999998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29.2</v>
      </c>
      <c r="H137" s="19">
        <f t="shared" si="64"/>
        <v>27.099999999999998</v>
      </c>
      <c r="I137" s="19">
        <f t="shared" si="64"/>
        <v>90.199999999999989</v>
      </c>
      <c r="J137" s="19">
        <f t="shared" si="64"/>
        <v>719.99999999999989</v>
      </c>
      <c r="K137" s="25"/>
      <c r="L137" s="19">
        <f t="shared" ref="L137" si="65">SUM(L128:L136)</f>
        <v>79.709999999999994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840</v>
      </c>
      <c r="G138" s="32">
        <f t="shared" ref="G138" si="66">G127+G137</f>
        <v>29.2</v>
      </c>
      <c r="H138" s="32">
        <f t="shared" ref="H138" si="67">H127+H137</f>
        <v>27.099999999999998</v>
      </c>
      <c r="I138" s="32">
        <f t="shared" ref="I138" si="68">I127+I137</f>
        <v>90.199999999999989</v>
      </c>
      <c r="J138" s="32">
        <f t="shared" ref="J138:L138" si="69">J127+J137</f>
        <v>719.99999999999989</v>
      </c>
      <c r="K138" s="32"/>
      <c r="L138" s="32">
        <f t="shared" si="69"/>
        <v>79.709999999999994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5.8</v>
      </c>
      <c r="H148" s="43">
        <v>7</v>
      </c>
      <c r="I148" s="43">
        <v>7.1</v>
      </c>
      <c r="J148" s="43">
        <v>115.3</v>
      </c>
      <c r="K148" s="44" t="s">
        <v>82</v>
      </c>
      <c r="L148" s="43">
        <v>10.66</v>
      </c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43">
        <v>250</v>
      </c>
      <c r="G149" s="43">
        <v>19.100000000000001</v>
      </c>
      <c r="H149" s="43">
        <v>18.399999999999999</v>
      </c>
      <c r="I149" s="43">
        <v>48.2</v>
      </c>
      <c r="J149" s="43">
        <v>435.3</v>
      </c>
      <c r="K149" s="44" t="s">
        <v>83</v>
      </c>
      <c r="L149" s="43">
        <v>59.59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>
        <v>0.5</v>
      </c>
      <c r="H151" s="43">
        <v>0</v>
      </c>
      <c r="I151" s="43">
        <v>27</v>
      </c>
      <c r="J151" s="43">
        <v>110.2</v>
      </c>
      <c r="K151" s="44" t="s">
        <v>93</v>
      </c>
      <c r="L151" s="43">
        <v>5.63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45</v>
      </c>
      <c r="L152" s="43">
        <v>2.2799999999999998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27.700000000000003</v>
      </c>
      <c r="H156" s="19">
        <f t="shared" si="72"/>
        <v>25.599999999999998</v>
      </c>
      <c r="I156" s="19">
        <f t="shared" si="72"/>
        <v>97.100000000000009</v>
      </c>
      <c r="J156" s="19">
        <f t="shared" si="72"/>
        <v>731.1</v>
      </c>
      <c r="K156" s="25"/>
      <c r="L156" s="19">
        <f t="shared" ref="L156" si="73">SUM(L147:L155)</f>
        <v>78.16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730</v>
      </c>
      <c r="G157" s="32">
        <f t="shared" ref="G157" si="74">G146+G156</f>
        <v>27.700000000000003</v>
      </c>
      <c r="H157" s="32">
        <f t="shared" ref="H157" si="75">H146+H156</f>
        <v>25.599999999999998</v>
      </c>
      <c r="I157" s="32">
        <f t="shared" ref="I157" si="76">I146+I156</f>
        <v>97.100000000000009</v>
      </c>
      <c r="J157" s="32">
        <f t="shared" ref="J157:L157" si="77">J146+J156</f>
        <v>731.1</v>
      </c>
      <c r="K157" s="32"/>
      <c r="L157" s="32">
        <f t="shared" si="77"/>
        <v>78.16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>
        <v>5.9</v>
      </c>
      <c r="H167" s="43">
        <v>7.2</v>
      </c>
      <c r="I167" s="43">
        <v>17</v>
      </c>
      <c r="J167" s="43">
        <v>156.9</v>
      </c>
      <c r="K167" s="44" t="s">
        <v>49</v>
      </c>
      <c r="L167" s="43">
        <v>14.99</v>
      </c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90</v>
      </c>
      <c r="G168" s="43">
        <v>12.7</v>
      </c>
      <c r="H168" s="43">
        <v>5.2</v>
      </c>
      <c r="I168" s="43">
        <v>4</v>
      </c>
      <c r="J168" s="43">
        <v>113.7</v>
      </c>
      <c r="K168" s="44" t="s">
        <v>85</v>
      </c>
      <c r="L168" s="43">
        <v>30.45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180</v>
      </c>
      <c r="G169" s="43">
        <v>6.4</v>
      </c>
      <c r="H169" s="43">
        <v>5.9</v>
      </c>
      <c r="I169" s="43">
        <v>39.4</v>
      </c>
      <c r="J169" s="43">
        <v>236.2</v>
      </c>
      <c r="K169" s="44" t="s">
        <v>61</v>
      </c>
      <c r="L169" s="43">
        <v>11.7</v>
      </c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0.4</v>
      </c>
      <c r="H170" s="43">
        <v>0</v>
      </c>
      <c r="I170" s="43">
        <v>19.8</v>
      </c>
      <c r="J170" s="43">
        <v>80.8</v>
      </c>
      <c r="K170" s="44" t="s">
        <v>73</v>
      </c>
      <c r="L170" s="43">
        <v>4.41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45</v>
      </c>
      <c r="L171" s="43">
        <v>2.2799999999999998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45</v>
      </c>
      <c r="L172" s="43">
        <v>1.45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29.7</v>
      </c>
      <c r="H175" s="19">
        <f t="shared" si="80"/>
        <v>18.899999999999999</v>
      </c>
      <c r="I175" s="19">
        <f t="shared" si="80"/>
        <v>105</v>
      </c>
      <c r="J175" s="19">
        <f t="shared" si="80"/>
        <v>709.1</v>
      </c>
      <c r="K175" s="25"/>
      <c r="L175" s="19">
        <f t="shared" ref="L175" si="81">SUM(L166:L174)</f>
        <v>65.28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780</v>
      </c>
      <c r="G176" s="32">
        <f t="shared" ref="G176" si="82">G165+G175</f>
        <v>29.7</v>
      </c>
      <c r="H176" s="32">
        <f t="shared" ref="H176" si="83">H165+H175</f>
        <v>18.899999999999999</v>
      </c>
      <c r="I176" s="32">
        <f t="shared" ref="I176" si="84">I165+I175</f>
        <v>105</v>
      </c>
      <c r="J176" s="32">
        <f t="shared" ref="J176:L176" si="85">J165+J175</f>
        <v>709.1</v>
      </c>
      <c r="K176" s="32"/>
      <c r="L176" s="32">
        <f t="shared" si="85"/>
        <v>65.28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250</v>
      </c>
      <c r="G186" s="43">
        <v>2.2000000000000002</v>
      </c>
      <c r="H186" s="43">
        <v>5.3</v>
      </c>
      <c r="I186" s="43">
        <v>13.4</v>
      </c>
      <c r="J186" s="43">
        <v>110.4</v>
      </c>
      <c r="K186" s="44" t="s">
        <v>87</v>
      </c>
      <c r="L186" s="43">
        <v>12.34</v>
      </c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150</v>
      </c>
      <c r="G187" s="43">
        <v>16.2</v>
      </c>
      <c r="H187" s="43">
        <v>18.399999999999999</v>
      </c>
      <c r="I187" s="43">
        <v>12.9</v>
      </c>
      <c r="J187" s="43">
        <v>281.5</v>
      </c>
      <c r="K187" s="44" t="s">
        <v>90</v>
      </c>
      <c r="L187" s="43">
        <v>38.020000000000003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3.1</v>
      </c>
      <c r="H188" s="43">
        <v>5.3</v>
      </c>
      <c r="I188" s="43">
        <v>19.8</v>
      </c>
      <c r="J188" s="43">
        <v>139.4</v>
      </c>
      <c r="K188" s="44" t="s">
        <v>53</v>
      </c>
      <c r="L188" s="43">
        <v>21.21</v>
      </c>
    </row>
    <row r="189" spans="1:12" ht="15" x14ac:dyDescent="0.2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0.2</v>
      </c>
      <c r="H189" s="43">
        <v>0.1</v>
      </c>
      <c r="I189" s="43">
        <v>9.9</v>
      </c>
      <c r="J189" s="43">
        <v>41.6</v>
      </c>
      <c r="K189" s="44" t="s">
        <v>73</v>
      </c>
      <c r="L189" s="43">
        <v>7.38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4.5999999999999996</v>
      </c>
      <c r="H190" s="43">
        <v>0.4</v>
      </c>
      <c r="I190" s="43">
        <v>29.6</v>
      </c>
      <c r="J190" s="43">
        <v>140.6</v>
      </c>
      <c r="K190" s="44" t="s">
        <v>45</v>
      </c>
      <c r="L190" s="43">
        <v>4.5599999999999996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26.299999999999997</v>
      </c>
      <c r="H194" s="19">
        <f t="shared" si="88"/>
        <v>29.5</v>
      </c>
      <c r="I194" s="19">
        <f t="shared" si="88"/>
        <v>85.6</v>
      </c>
      <c r="J194" s="19">
        <f t="shared" si="88"/>
        <v>713.5</v>
      </c>
      <c r="K194" s="25"/>
      <c r="L194" s="19">
        <f t="shared" ref="L194" si="89">SUM(L185:L193)</f>
        <v>83.509999999999991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810</v>
      </c>
      <c r="G195" s="32">
        <f t="shared" ref="G195" si="90">G184+G194</f>
        <v>26.299999999999997</v>
      </c>
      <c r="H195" s="32">
        <f t="shared" ref="H195" si="91">H184+H194</f>
        <v>29.5</v>
      </c>
      <c r="I195" s="32">
        <f t="shared" ref="I195" si="92">I184+I194</f>
        <v>85.6</v>
      </c>
      <c r="J195" s="32">
        <f t="shared" ref="J195:L195" si="93">J184+J194</f>
        <v>713.5</v>
      </c>
      <c r="K195" s="32"/>
      <c r="L195" s="32">
        <f t="shared" si="93"/>
        <v>83.509999999999991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30.138999999999999</v>
      </c>
      <c r="H196" s="34">
        <f t="shared" si="94"/>
        <v>25.520999999999997</v>
      </c>
      <c r="I196" s="34">
        <f t="shared" si="94"/>
        <v>97.496000000000009</v>
      </c>
      <c r="J196" s="34">
        <f t="shared" si="94"/>
        <v>740.2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75.334999999999994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2024-08-30T05:01:53Z</dcterms:modified>
</cp:coreProperties>
</file>